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020" windowHeight="12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<sst xmlns="http://schemas.openxmlformats.org/spreadsheetml/2006/main" count="44" uniqueCount="41">
  <si>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Golf Enterprise Fund (5080)</t>
  </si>
  <si>
    <t>Balance</t>
  </si>
  <si>
    <t>Golf-Lions Golf Course</t>
  </si>
  <si>
    <t>Golf-Morris Williams</t>
  </si>
  <si>
    <t>Golf-Jimmy Clay</t>
  </si>
  <si>
    <t>Golf-Hancock</t>
  </si>
  <si>
    <t>Roy Kizer Golf Course</t>
  </si>
  <si>
    <t>Morris Williams Pro Shop</t>
  </si>
  <si>
    <t>Clay/Kizer Pro Shop</t>
  </si>
  <si>
    <t>Lions Pro Shop</t>
  </si>
  <si>
    <t>Hancock Pro Shop</t>
  </si>
  <si>
    <t>Maintenance Equipment</t>
  </si>
  <si>
    <t>Golf Tournament</t>
  </si>
  <si>
    <t>Total Operating</t>
  </si>
  <si>
    <t>Break Down for Other Requirements</t>
  </si>
  <si>
    <t>Other Requirements</t>
  </si>
  <si>
    <t>Market Study</t>
  </si>
  <si>
    <t>Accrued Payroll</t>
  </si>
  <si>
    <t>Awards</t>
  </si>
  <si>
    <t>27th Payroll</t>
  </si>
  <si>
    <t>Interfund Transfers-Other</t>
  </si>
  <si>
    <t>Admin Support</t>
  </si>
  <si>
    <t>Workers Comp</t>
  </si>
  <si>
    <t>Liability Reserve</t>
  </si>
  <si>
    <t>Debt Service</t>
  </si>
  <si>
    <t xml:space="preserve">Transfers </t>
  </si>
  <si>
    <t>Total 9998-9999</t>
  </si>
  <si>
    <t>Grey Rock Operations</t>
  </si>
  <si>
    <t>CIP Transfer</t>
  </si>
  <si>
    <t>CTM Support</t>
  </si>
  <si>
    <t>Golf-Administration*</t>
  </si>
  <si>
    <t xml:space="preserve">CONTROLLERS FINANCIAL MONITORING REPORT </t>
  </si>
  <si>
    <t xml:space="preserve">2017  Expenditures </t>
  </si>
  <si>
    <t xml:space="preserve">2017  Revenues </t>
  </si>
  <si>
    <t xml:space="preserve">Updated </t>
  </si>
  <si>
    <t xml:space="preserve">2018  Expenditures </t>
  </si>
  <si>
    <t>2018 Revenues</t>
  </si>
  <si>
    <t xml:space="preserve">2019  Expenditures </t>
  </si>
  <si>
    <t xml:space="preserve">2019 Revenues </t>
  </si>
  <si>
    <t>2020     Expenditures Close 1</t>
  </si>
  <si>
    <t>2020 Revenues Close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</si>
</sst>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3"/>
      <name val="Calibri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38" fontId="44" fillId="0" borderId="10" xfId="0" applyNumberFormat="1" applyFont="1" applyBorder="1" applyAlignment="1">
      <alignment horizontal="center"/>
    </xf>
    <xf numFmtId="38" fontId="45" fillId="0" borderId="10" xfId="0" applyNumberFormat="1" applyFont="1" applyBorder="1" applyAlignment="1">
      <alignment horizontal="center"/>
    </xf>
    <xf numFmtId="38" fontId="44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38" fontId="4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10" xfId="0" applyFont="1" applyBorder="1" applyAlignment="1">
      <alignment horizontal="left"/>
    </xf>
    <xf numFmtId="38" fontId="44" fillId="0" borderId="13" xfId="0" applyNumberFormat="1" applyFont="1" applyBorder="1" applyAlignment="1">
      <alignment horizontal="center"/>
    </xf>
    <xf numFmtId="38" fontId="44" fillId="0" borderId="14" xfId="0" applyNumberFormat="1" applyFont="1" applyBorder="1" applyAlignment="1">
      <alignment horizontal="center"/>
    </xf>
    <xf numFmtId="38" fontId="45" fillId="0" borderId="14" xfId="0" applyNumberFormat="1" applyFont="1" applyBorder="1" applyAlignment="1">
      <alignment horizontal="center"/>
    </xf>
    <xf numFmtId="3" fontId="44" fillId="0" borderId="14" xfId="0" applyNumberFormat="1" applyFont="1" applyBorder="1" applyAlignment="1">
      <alignment horizontal="center"/>
    </xf>
    <xf numFmtId="38" fontId="4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6" fillId="0" borderId="15" xfId="0" applyFont="1" applyBorder="1" applyAlignment="1">
      <alignment/>
    </xf>
    <xf numFmtId="38" fontId="44" fillId="0" borderId="13" xfId="0" applyNumberFormat="1" applyFont="1" applyBorder="1" applyAlignment="1">
      <alignment/>
    </xf>
    <xf numFmtId="38" fontId="44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38" fontId="44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14" fontId="0" fillId="0" borderId="15" xfId="0" applyNumberFormat="1" applyBorder="1" applyAlignment="1">
      <alignment/>
    </xf>
    <xf numFmtId="38" fontId="44" fillId="0" borderId="18" xfId="0" applyNumberFormat="1" applyFont="1" applyBorder="1" applyAlignment="1">
      <alignment horizontal="center"/>
    </xf>
    <xf numFmtId="3" fontId="44" fillId="0" borderId="19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9" xfId="0" applyFont="1" applyBorder="1" applyAlignment="1">
      <alignment horizontal="left"/>
    </xf>
    <xf numFmtId="3" fontId="44" fillId="0" borderId="21" xfId="0" applyNumberFormat="1" applyFont="1" applyBorder="1" applyAlignment="1">
      <alignment horizontal="center"/>
    </xf>
    <xf numFmtId="0" fontId="44" fillId="0" borderId="19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0" fontId="48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14" fontId="46" fillId="0" borderId="15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G2" sqref="G2"/>
    </sheetView>
  </sheetViews>
  <sheetFormatPr defaultColWidth="9.140625" defaultRowHeight="15"/>
  <cols>
    <col min="2" max="2" width="23.140625" style="0" customWidth="1"/>
    <col min="3" max="3" width="12.8515625" style="0" bestFit="1" customWidth="1"/>
    <col min="4" max="4" width="11.8515625" style="0" customWidth="1"/>
    <col min="5" max="5" width="9.00390625" style="0" customWidth="1"/>
    <col min="6" max="6" width="13.7109375" style="0" customWidth="1"/>
    <col min="7" max="7" width="11.8515625" style="0" customWidth="1"/>
    <col min="8" max="8" width="10.28125" style="0" customWidth="1"/>
    <col min="9" max="9" width="13.140625" style="0" customWidth="1"/>
    <col min="10" max="10" width="11.8515625" style="0" customWidth="1"/>
    <col min="11" max="11" width="12.28125" style="0" bestFit="1" customWidth="1"/>
    <col min="12" max="12" width="13.28125" style="0" customWidth="1"/>
    <col min="13" max="13" width="13.140625" style="0" customWidth="1"/>
  </cols>
  <sheetData>
    <row r="1" spans="1:10" ht="14.25" customHeight="1" thickBot="1">
      <c r="A1" s="24" t="s">
        <v>31</v>
      </c>
      <c r="D1" s="16"/>
      <c r="E1" s="16"/>
      <c r="F1" s="25" t="s">
        <v>34</v>
      </c>
      <c r="G1" s="25">
        <v>44222</v>
      </c>
      <c r="H1" s="19"/>
      <c r="I1" s="45"/>
      <c r="J1" s="45"/>
    </row>
    <row r="4" spans="1:14" ht="40.5" customHeight="1">
      <c r="A4" s="40" t="s">
        <v>0</v>
      </c>
      <c r="B4" s="40"/>
      <c r="C4" s="32" t="s">
        <v>32</v>
      </c>
      <c r="D4" s="32" t="s">
        <v>33</v>
      </c>
      <c r="E4" s="33" t="s">
        <v>1</v>
      </c>
      <c r="F4" s="32" t="s">
        <v>35</v>
      </c>
      <c r="G4" s="32" t="s">
        <v>36</v>
      </c>
      <c r="H4" s="33" t="s">
        <v>1</v>
      </c>
      <c r="I4" s="32" t="s">
        <v>37</v>
      </c>
      <c r="J4" s="32" t="s">
        <v>38</v>
      </c>
      <c r="K4" s="33" t="s">
        <v>1</v>
      </c>
      <c r="L4" s="32" t="s">
        <v>39</v>
      </c>
      <c r="M4" s="32" t="s">
        <v>40</v>
      </c>
      <c r="N4" s="33" t="s">
        <v>1</v>
      </c>
    </row>
    <row r="5" spans="1:14" ht="14.25">
      <c r="A5" s="28">
        <v>7101</v>
      </c>
      <c r="B5" s="29" t="s">
        <v>30</v>
      </c>
      <c r="C5" s="30">
        <v>518769</v>
      </c>
      <c r="D5" s="27">
        <v>1128600.7</v>
      </c>
      <c r="E5" s="31"/>
      <c r="F5" s="30">
        <v>597643</v>
      </c>
      <c r="G5" s="27">
        <v>1704102</v>
      </c>
      <c r="H5" s="31"/>
      <c r="I5" s="27">
        <v>592480.09</v>
      </c>
      <c r="J5" s="27">
        <v>1836139</v>
      </c>
      <c r="K5" s="31"/>
      <c r="L5" s="27">
        <v>532748</v>
      </c>
      <c r="M5" s="27">
        <v>1688952</v>
      </c>
      <c r="N5" s="31"/>
    </row>
    <row r="6" spans="1:14" ht="14.25">
      <c r="A6" s="7">
        <v>7102</v>
      </c>
      <c r="B6" s="1" t="s">
        <v>2</v>
      </c>
      <c r="C6" s="14">
        <v>1018361.9</v>
      </c>
      <c r="D6" s="2">
        <v>962089</v>
      </c>
      <c r="E6" s="3"/>
      <c r="F6" s="14">
        <v>1101956</v>
      </c>
      <c r="G6" s="2">
        <v>1008185</v>
      </c>
      <c r="H6" s="3"/>
      <c r="I6" s="2">
        <v>1067161</v>
      </c>
      <c r="J6" s="2">
        <v>989222</v>
      </c>
      <c r="K6" s="3"/>
      <c r="L6" s="2">
        <v>985016</v>
      </c>
      <c r="M6" s="2">
        <v>806950</v>
      </c>
      <c r="N6" s="3"/>
    </row>
    <row r="7" spans="1:14" ht="14.25">
      <c r="A7" s="7">
        <v>7103</v>
      </c>
      <c r="B7" s="1" t="s">
        <v>3</v>
      </c>
      <c r="C7" s="14">
        <v>725291</v>
      </c>
      <c r="D7" s="2">
        <v>747294</v>
      </c>
      <c r="E7" s="3"/>
      <c r="F7" s="14">
        <v>754731</v>
      </c>
      <c r="G7" s="2">
        <v>761734</v>
      </c>
      <c r="H7" s="3"/>
      <c r="I7" s="2">
        <v>753541</v>
      </c>
      <c r="J7" s="2">
        <v>835428</v>
      </c>
      <c r="K7" s="3"/>
      <c r="L7" s="2">
        <v>791090</v>
      </c>
      <c r="M7" s="2">
        <v>790609</v>
      </c>
      <c r="N7" s="3"/>
    </row>
    <row r="8" spans="1:14" ht="14.25">
      <c r="A8" s="7">
        <v>7104</v>
      </c>
      <c r="B8" s="1" t="s">
        <v>4</v>
      </c>
      <c r="C8" s="14">
        <v>920733</v>
      </c>
      <c r="D8" s="2">
        <v>715110</v>
      </c>
      <c r="E8" s="3"/>
      <c r="F8" s="14">
        <v>985814</v>
      </c>
      <c r="G8" s="2">
        <v>904328</v>
      </c>
      <c r="H8" s="3"/>
      <c r="I8" s="2">
        <v>1037894</v>
      </c>
      <c r="J8" s="2">
        <v>738710</v>
      </c>
      <c r="K8" s="3"/>
      <c r="L8" s="2">
        <v>1010686</v>
      </c>
      <c r="M8" s="2">
        <v>663281</v>
      </c>
      <c r="N8" s="3"/>
    </row>
    <row r="9" spans="1:14" ht="14.25">
      <c r="A9" s="7">
        <v>7105</v>
      </c>
      <c r="B9" s="1" t="s">
        <v>5</v>
      </c>
      <c r="C9" s="14">
        <v>273905</v>
      </c>
      <c r="D9" s="2">
        <v>214414.8</v>
      </c>
      <c r="E9" s="3"/>
      <c r="F9" s="14">
        <v>279244</v>
      </c>
      <c r="G9" s="2">
        <v>241316</v>
      </c>
      <c r="H9" s="3"/>
      <c r="I9" s="2">
        <v>264404</v>
      </c>
      <c r="J9" s="2">
        <v>251917</v>
      </c>
      <c r="K9" s="3"/>
      <c r="L9" s="2">
        <v>266457</v>
      </c>
      <c r="M9" s="2">
        <v>265573</v>
      </c>
      <c r="N9" s="3"/>
    </row>
    <row r="10" spans="1:14" ht="14.25">
      <c r="A10" s="7">
        <v>7106</v>
      </c>
      <c r="B10" s="1" t="s">
        <v>6</v>
      </c>
      <c r="C10" s="14">
        <v>778819.8</v>
      </c>
      <c r="D10" s="2">
        <v>946542.9</v>
      </c>
      <c r="E10" s="3"/>
      <c r="F10" s="14">
        <v>793852</v>
      </c>
      <c r="G10" s="2">
        <v>975994</v>
      </c>
      <c r="H10" s="3"/>
      <c r="I10" s="2">
        <v>791152</v>
      </c>
      <c r="J10" s="2">
        <v>800752</v>
      </c>
      <c r="K10" s="3"/>
      <c r="L10" s="2">
        <v>865402</v>
      </c>
      <c r="M10" s="2">
        <v>824050</v>
      </c>
      <c r="N10" s="3"/>
    </row>
    <row r="11" spans="1:14" ht="14.25">
      <c r="A11" s="7">
        <v>7107</v>
      </c>
      <c r="B11" s="1" t="s">
        <v>7</v>
      </c>
      <c r="C11" s="14">
        <v>532948.8</v>
      </c>
      <c r="D11" s="2">
        <v>500846</v>
      </c>
      <c r="E11" s="3"/>
      <c r="F11" s="14">
        <v>625270</v>
      </c>
      <c r="G11" s="2">
        <v>523513</v>
      </c>
      <c r="H11" s="3"/>
      <c r="I11" s="2">
        <v>640511</v>
      </c>
      <c r="J11" s="2">
        <v>558959</v>
      </c>
      <c r="K11" s="3"/>
      <c r="L11" s="2">
        <v>606227</v>
      </c>
      <c r="M11" s="2">
        <v>481624</v>
      </c>
      <c r="N11" s="3"/>
    </row>
    <row r="12" spans="1:14" ht="14.25">
      <c r="A12" s="7">
        <v>7108</v>
      </c>
      <c r="B12" s="1" t="s">
        <v>8</v>
      </c>
      <c r="C12" s="14">
        <v>1019483</v>
      </c>
      <c r="D12" s="2">
        <v>996296.8</v>
      </c>
      <c r="E12" s="3"/>
      <c r="F12" s="14">
        <v>1140954</v>
      </c>
      <c r="G12" s="2">
        <v>1124230</v>
      </c>
      <c r="H12" s="3"/>
      <c r="I12" s="2">
        <v>1180193</v>
      </c>
      <c r="J12" s="2">
        <v>1061145</v>
      </c>
      <c r="K12" s="3"/>
      <c r="L12" s="2">
        <v>1133774</v>
      </c>
      <c r="M12" s="2">
        <v>974882</v>
      </c>
      <c r="N12" s="3"/>
    </row>
    <row r="13" spans="1:14" ht="14.25">
      <c r="A13" s="7">
        <v>7111</v>
      </c>
      <c r="B13" s="1" t="s">
        <v>9</v>
      </c>
      <c r="C13" s="14">
        <v>555910</v>
      </c>
      <c r="D13" s="2">
        <v>628175</v>
      </c>
      <c r="E13" s="3"/>
      <c r="F13" s="14">
        <v>570824</v>
      </c>
      <c r="G13" s="2">
        <v>659070</v>
      </c>
      <c r="H13" s="3"/>
      <c r="I13" s="2">
        <v>616205</v>
      </c>
      <c r="J13" s="2">
        <v>636476</v>
      </c>
      <c r="K13" s="3"/>
      <c r="L13" s="2">
        <v>579333</v>
      </c>
      <c r="M13" s="2">
        <v>460537</v>
      </c>
      <c r="N13" s="3"/>
    </row>
    <row r="14" spans="1:14" ht="14.25">
      <c r="A14" s="7">
        <v>7112</v>
      </c>
      <c r="B14" s="1" t="s">
        <v>10</v>
      </c>
      <c r="C14" s="14">
        <v>174376</v>
      </c>
      <c r="D14" s="2">
        <v>112176.8</v>
      </c>
      <c r="E14" s="3"/>
      <c r="F14" s="14">
        <v>145431</v>
      </c>
      <c r="G14" s="2">
        <v>78955</v>
      </c>
      <c r="H14" s="3"/>
      <c r="I14" s="2">
        <v>111417</v>
      </c>
      <c r="J14" s="2">
        <v>55463</v>
      </c>
      <c r="K14" s="3"/>
      <c r="L14" s="2">
        <v>117441</v>
      </c>
      <c r="M14" s="2">
        <v>22407</v>
      </c>
      <c r="N14" s="3"/>
    </row>
    <row r="15" spans="1:14" ht="14.25">
      <c r="A15" s="7">
        <v>7113</v>
      </c>
      <c r="B15" s="10" t="s">
        <v>27</v>
      </c>
      <c r="C15" s="14">
        <v>100</v>
      </c>
      <c r="D15" s="2">
        <v>225000</v>
      </c>
      <c r="E15" s="3"/>
      <c r="F15" s="14">
        <v>39319</v>
      </c>
      <c r="G15" s="2">
        <v>275000</v>
      </c>
      <c r="H15" s="3"/>
      <c r="I15" s="2">
        <v>101176</v>
      </c>
      <c r="J15" s="2">
        <v>275000</v>
      </c>
      <c r="K15" s="3"/>
      <c r="L15" s="2">
        <v>101076</v>
      </c>
      <c r="M15" s="2">
        <v>150000</v>
      </c>
      <c r="N15" s="3"/>
    </row>
    <row r="16" spans="1:14" ht="14.25">
      <c r="A16" s="7">
        <v>7201</v>
      </c>
      <c r="B16" s="1" t="s">
        <v>11</v>
      </c>
      <c r="C16" s="14">
        <v>200117</v>
      </c>
      <c r="D16" s="2">
        <v>0</v>
      </c>
      <c r="E16" s="3"/>
      <c r="F16" s="14">
        <v>191058</v>
      </c>
      <c r="G16" s="2">
        <v>0</v>
      </c>
      <c r="H16" s="3"/>
      <c r="I16" s="2">
        <v>234090</v>
      </c>
      <c r="J16" s="2"/>
      <c r="K16" s="3"/>
      <c r="L16" s="2">
        <v>309118</v>
      </c>
      <c r="M16" s="2"/>
      <c r="N16" s="3"/>
    </row>
    <row r="17" spans="1:14" ht="14.25">
      <c r="A17" s="7">
        <v>7300</v>
      </c>
      <c r="B17" s="1" t="s">
        <v>12</v>
      </c>
      <c r="C17" s="14">
        <v>10976</v>
      </c>
      <c r="D17" s="2">
        <v>28330</v>
      </c>
      <c r="E17" s="3"/>
      <c r="F17" s="14">
        <v>9819</v>
      </c>
      <c r="G17" s="2">
        <v>21627</v>
      </c>
      <c r="H17" s="3"/>
      <c r="I17" s="2">
        <v>7717.55</v>
      </c>
      <c r="J17" s="2">
        <v>20599</v>
      </c>
      <c r="K17" s="3"/>
      <c r="L17" s="2">
        <v>810</v>
      </c>
      <c r="M17" s="2">
        <v>5816</v>
      </c>
      <c r="N17" s="3"/>
    </row>
    <row r="18" spans="1:14" ht="14.25">
      <c r="A18" s="7" t="s">
        <v>25</v>
      </c>
      <c r="B18" s="1" t="s">
        <v>26</v>
      </c>
      <c r="C18" s="14">
        <f>C21+C26</f>
        <v>450524</v>
      </c>
      <c r="D18" s="3"/>
      <c r="E18" s="3"/>
      <c r="F18" s="14">
        <f>F21+F26</f>
        <v>458755</v>
      </c>
      <c r="G18" s="2"/>
      <c r="H18" s="3"/>
      <c r="I18" s="2">
        <f>I21+I26</f>
        <v>456253</v>
      </c>
      <c r="J18" s="2"/>
      <c r="K18" s="3"/>
      <c r="L18" s="2">
        <f>L21+L26</f>
        <v>370368</v>
      </c>
      <c r="M18" s="2"/>
      <c r="N18" s="3"/>
    </row>
    <row r="19" spans="1:14" ht="14.25">
      <c r="A19" s="41" t="s">
        <v>13</v>
      </c>
      <c r="B19" s="42"/>
      <c r="C19" s="12">
        <f>SUM(C5:C18)</f>
        <v>7180314.5</v>
      </c>
      <c r="D19" s="4">
        <f>SUM(D5:D18)</f>
        <v>7204876</v>
      </c>
      <c r="E19" s="5">
        <f>D19-C19</f>
        <v>24561.5</v>
      </c>
      <c r="F19" s="12">
        <f>SUM(F5:F18)</f>
        <v>7694670</v>
      </c>
      <c r="G19" s="4">
        <f>SUM(G5:G18)</f>
        <v>8278054</v>
      </c>
      <c r="H19" s="5">
        <f>G19-F19</f>
        <v>583384</v>
      </c>
      <c r="I19" s="4">
        <f>SUM(I5:I18)</f>
        <v>7854194.64</v>
      </c>
      <c r="J19" s="4">
        <f>SUM(J5:J18)</f>
        <v>8059810</v>
      </c>
      <c r="K19" s="5">
        <f>J19-I19</f>
        <v>205615.36000000034</v>
      </c>
      <c r="L19" s="4">
        <f>SUM(L5:L18)</f>
        <v>7669546</v>
      </c>
      <c r="M19" s="4">
        <f>SUM(M5:M18)</f>
        <v>7134681</v>
      </c>
      <c r="N19" s="5">
        <f>M19-L19</f>
        <v>-534865</v>
      </c>
    </row>
    <row r="20" spans="1:14" ht="14.25">
      <c r="A20" s="43" t="s">
        <v>14</v>
      </c>
      <c r="B20" s="44"/>
      <c r="C20" s="15"/>
      <c r="D20" s="6"/>
      <c r="E20" s="6"/>
      <c r="F20" s="15"/>
      <c r="G20" s="6"/>
      <c r="H20" s="6"/>
      <c r="I20" s="6"/>
      <c r="J20" s="6"/>
      <c r="K20" s="6"/>
      <c r="L20" s="6"/>
      <c r="M20" s="6"/>
      <c r="N20" s="6"/>
    </row>
    <row r="21" spans="1:14" ht="14.25">
      <c r="A21" s="7">
        <v>9998</v>
      </c>
      <c r="B21" s="1" t="s">
        <v>15</v>
      </c>
      <c r="C21" s="13">
        <f>SUM(C22:C23)</f>
        <v>12581</v>
      </c>
      <c r="D21" s="4"/>
      <c r="E21" s="6"/>
      <c r="F21" s="13">
        <v>15879</v>
      </c>
      <c r="G21" s="4"/>
      <c r="H21" s="6"/>
      <c r="I21" s="5">
        <f>SUM(I22:I24)</f>
        <v>20389</v>
      </c>
      <c r="J21" s="4"/>
      <c r="K21" s="6"/>
      <c r="L21" s="5">
        <f>SUM(L22:L24)</f>
        <v>-7194</v>
      </c>
      <c r="M21" s="4"/>
      <c r="N21" s="6"/>
    </row>
    <row r="22" spans="1:14" ht="14.25">
      <c r="A22" s="34" t="s">
        <v>16</v>
      </c>
      <c r="B22" s="35"/>
      <c r="C22" s="12">
        <v>0</v>
      </c>
      <c r="D22" s="4"/>
      <c r="E22" s="6"/>
      <c r="F22" s="12"/>
      <c r="G22" s="4"/>
      <c r="H22" s="6"/>
      <c r="I22" s="4"/>
      <c r="J22" s="4"/>
      <c r="K22" s="6"/>
      <c r="L22" s="4"/>
      <c r="M22" s="4"/>
      <c r="N22" s="6"/>
    </row>
    <row r="23" spans="1:14" ht="14.25">
      <c r="A23" s="34" t="s">
        <v>17</v>
      </c>
      <c r="B23" s="35"/>
      <c r="C23" s="12">
        <v>12581</v>
      </c>
      <c r="D23" s="4"/>
      <c r="E23" s="6"/>
      <c r="F23" s="12"/>
      <c r="G23" s="4"/>
      <c r="H23" s="6"/>
      <c r="I23" s="4"/>
      <c r="J23" s="4"/>
      <c r="K23" s="6"/>
      <c r="L23" s="4"/>
      <c r="M23" s="4"/>
      <c r="N23" s="6"/>
    </row>
    <row r="24" spans="1:14" ht="14.25">
      <c r="A24" s="34" t="s">
        <v>18</v>
      </c>
      <c r="B24" s="35"/>
      <c r="C24" s="12"/>
      <c r="D24" s="4"/>
      <c r="E24" s="6"/>
      <c r="F24" s="12">
        <v>0</v>
      </c>
      <c r="G24" s="4"/>
      <c r="H24" s="6"/>
      <c r="I24" s="4">
        <v>20389</v>
      </c>
      <c r="J24" s="4"/>
      <c r="K24" s="6"/>
      <c r="L24" s="4">
        <v>-7194</v>
      </c>
      <c r="M24" s="4"/>
      <c r="N24" s="6"/>
    </row>
    <row r="25" spans="1:14" ht="14.25">
      <c r="A25" s="34" t="s">
        <v>19</v>
      </c>
      <c r="B25" s="35"/>
      <c r="D25" s="4"/>
      <c r="E25" s="6"/>
      <c r="F25" s="12"/>
      <c r="G25" s="4"/>
      <c r="H25" s="4"/>
      <c r="I25" s="4"/>
      <c r="J25" s="4"/>
      <c r="K25" s="4"/>
      <c r="L25" s="4"/>
      <c r="M25" s="4"/>
      <c r="N25" s="4"/>
    </row>
    <row r="26" spans="1:14" ht="14.25">
      <c r="A26" s="7">
        <v>9999</v>
      </c>
      <c r="B26" s="1" t="s">
        <v>20</v>
      </c>
      <c r="C26" s="13">
        <f>SUM(C27:C31)</f>
        <v>437943</v>
      </c>
      <c r="D26" s="4"/>
      <c r="E26" s="6"/>
      <c r="F26" s="13">
        <f>SUM(F27:F32)</f>
        <v>442876</v>
      </c>
      <c r="G26" s="4"/>
      <c r="H26" s="4"/>
      <c r="I26" s="5">
        <f>I27+I28+I29+I30+I31+I32</f>
        <v>435864</v>
      </c>
      <c r="J26" s="4"/>
      <c r="K26" s="4"/>
      <c r="L26" s="5">
        <f>L27+L28+L29+L30+L31+L32</f>
        <v>377562</v>
      </c>
      <c r="M26" s="4"/>
      <c r="N26" s="4"/>
    </row>
    <row r="27" spans="1:14" ht="14.25">
      <c r="A27" s="34" t="s">
        <v>21</v>
      </c>
      <c r="B27" s="35"/>
      <c r="C27" s="12">
        <v>227011</v>
      </c>
      <c r="D27" s="4"/>
      <c r="E27" s="6"/>
      <c r="F27" s="12">
        <v>230899</v>
      </c>
      <c r="H27" s="4"/>
      <c r="I27" s="4">
        <v>20869</v>
      </c>
      <c r="J27" s="4"/>
      <c r="K27" s="4"/>
      <c r="L27" s="4">
        <v>22162</v>
      </c>
      <c r="M27" s="4"/>
      <c r="N27" s="4"/>
    </row>
    <row r="28" spans="1:14" ht="14.25">
      <c r="A28" s="34" t="s">
        <v>22</v>
      </c>
      <c r="B28" s="35"/>
      <c r="C28" s="12">
        <v>43311</v>
      </c>
      <c r="D28" s="4"/>
      <c r="E28" s="6"/>
      <c r="F28" s="12">
        <v>43963</v>
      </c>
      <c r="H28" s="4"/>
      <c r="I28" s="4">
        <v>246318</v>
      </c>
      <c r="J28" s="4"/>
      <c r="K28" s="4"/>
      <c r="L28" s="4">
        <v>257763</v>
      </c>
      <c r="M28" s="4"/>
      <c r="N28" s="4"/>
    </row>
    <row r="29" spans="1:14" ht="14.25">
      <c r="A29" s="34" t="s">
        <v>23</v>
      </c>
      <c r="B29" s="35"/>
      <c r="C29" s="12">
        <v>0</v>
      </c>
      <c r="D29" s="4"/>
      <c r="E29" s="6"/>
      <c r="F29" s="12">
        <v>0</v>
      </c>
      <c r="H29" s="4"/>
      <c r="I29" s="4">
        <v>39301</v>
      </c>
      <c r="J29" s="4"/>
      <c r="K29" s="4"/>
      <c r="L29" s="4">
        <v>35009</v>
      </c>
      <c r="M29" s="4"/>
      <c r="N29" s="4"/>
    </row>
    <row r="30" spans="1:14" ht="14.25">
      <c r="A30" s="36" t="s">
        <v>24</v>
      </c>
      <c r="B30" s="37"/>
      <c r="C30" s="23">
        <v>129484</v>
      </c>
      <c r="D30" s="4"/>
      <c r="E30" s="6"/>
      <c r="F30" s="12">
        <v>129356</v>
      </c>
      <c r="G30" s="12">
        <v>0</v>
      </c>
      <c r="H30" s="4"/>
      <c r="I30" s="4">
        <v>0</v>
      </c>
      <c r="J30" s="4"/>
      <c r="K30" s="4"/>
      <c r="L30" s="4">
        <v>0</v>
      </c>
      <c r="M30" s="4"/>
      <c r="N30" s="4"/>
    </row>
    <row r="31" spans="1:14" ht="14.25">
      <c r="A31" s="17"/>
      <c r="B31" s="18" t="s">
        <v>29</v>
      </c>
      <c r="C31" s="21">
        <v>38137</v>
      </c>
      <c r="D31" s="11"/>
      <c r="E31" s="20"/>
      <c r="F31" s="12">
        <v>38658</v>
      </c>
      <c r="H31" s="4"/>
      <c r="I31" s="4">
        <v>129376</v>
      </c>
      <c r="J31" s="4"/>
      <c r="K31" s="4"/>
      <c r="L31" s="4">
        <v>62628</v>
      </c>
      <c r="M31" s="4"/>
      <c r="N31" s="4"/>
    </row>
    <row r="32" spans="1:14" ht="15" thickBot="1">
      <c r="A32" s="38" t="s">
        <v>28</v>
      </c>
      <c r="B32" s="39"/>
      <c r="C32" s="22"/>
      <c r="D32" s="9"/>
      <c r="E32" s="9"/>
      <c r="F32" s="8">
        <v>0</v>
      </c>
      <c r="G32" s="26">
        <v>0</v>
      </c>
      <c r="H32" s="9"/>
      <c r="I32" s="8">
        <v>0</v>
      </c>
      <c r="J32" s="9"/>
      <c r="K32" s="9"/>
      <c r="L32" s="8">
        <v>0</v>
      </c>
      <c r="M32" s="9"/>
      <c r="N32" s="9"/>
    </row>
    <row r="33" spans="1:7" ht="14.25">
      <c r="A33" s="46"/>
      <c r="B33" s="47"/>
      <c r="C33" s="47"/>
      <c r="D33" s="47"/>
      <c r="E33" s="47"/>
      <c r="F33" s="47"/>
      <c r="G33" s="48"/>
    </row>
  </sheetData>
  <sheetProtection/>
  <mergeCells count="14">
    <mergeCell ref="A32:B32"/>
    <mergeCell ref="A28:B28"/>
    <mergeCell ref="A29:B29"/>
    <mergeCell ref="A33:G33"/>
    <mergeCell ref="A4:B4"/>
    <mergeCell ref="I1:J1"/>
    <mergeCell ref="A19:B19"/>
    <mergeCell ref="A20:B20"/>
    <mergeCell ref="A22:B22"/>
    <mergeCell ref="A30:B30"/>
    <mergeCell ref="A23:B23"/>
    <mergeCell ref="A27:B27"/>
    <mergeCell ref="A24:B24"/>
    <mergeCell ref="A25:B25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Olivares III, Jimmy</dc:creator>
  <cp:keywords/>
  <dc:description/>
  <cp:lastModifiedBy>Gomillion, Kevin</cp:lastModifiedBy>
  <cp:lastPrinted>2019-08-21T12:42:49Z</cp:lastPrinted>
  <dcterms:created xsi:type="dcterms:W3CDTF">2015-02-18T15:15:25Z</dcterms:created>
  <dcterms:modified xsi:type="dcterms:W3CDTF">2021-01-26T19:12:18Z</dcterms:modified>
  <cp:category/>
  <cp:version/>
  <cp:contentType/>
  <cp:contentStatus/>
</cp:coreProperties>
</file>